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80" yWindow="7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<sst xmlns="http://schemas.openxmlformats.org/spreadsheetml/2006/main" count="141" uniqueCount="107">
  <si>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</si>
  <si>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</si>
  <si>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</si>
  <si>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</si>
  <si>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</si>
  <si>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</si>
  <si>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</si>
  <si>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</si>
  <si>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</si>
  <si>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</si>
  <si>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</si>
  <si>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</si>
  <si>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</si>
  <si>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</si>
  <si>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</si>
  <si>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</si>
  <si>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</si>
  <si>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</si>
  <si>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</si>
  <si>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</si>
  <si>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</si>
  <si>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</si>
  <si>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</si>
  <si>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</si>
  <si>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</si>
  <si>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</si>
  <si>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</si>
  <si>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</si>
  <si>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</si>
  <si>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</si>
  <si>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</si>
  <si>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</si>
  <si>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</si>
  <si>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</si>
  <si>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</si>
  <si>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</si>
  <si>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</si>
  <si>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</si>
  <si>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</si>
  <si>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</si>
  <si>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</si>
  <si>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</si>
  <si>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</si>
  <si>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</si>
  <si>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</si>
  <si>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</si>
  <si>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</si>
  <si>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</si>
  <si>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</si>
  <si>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</si>
  <si>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</si>
  <si>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</si>
  <si>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</si>
  <si>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</si>
  <si>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</si>
  <si>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</si>
  <si>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</si>
  <si>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</si>
  <si>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</si>
  <si>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</si>
  <si>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23° 25' 37.1"</t>
  </si>
  <si>
    <t>108° 25' 03.4"</t>
  </si>
  <si>
    <t>222 m</t>
  </si>
  <si>
    <t>04.11.2006</t>
  </si>
  <si>
    <t>OTU 2 (Bauhinia) has two 'lobes' each with attenuate apices.</t>
  </si>
  <si>
    <t>Buddleja sp.</t>
  </si>
  <si>
    <t>Bauhinia sp.</t>
  </si>
  <si>
    <t>Vitex sp.</t>
  </si>
  <si>
    <t>Araliaceae</t>
  </si>
  <si>
    <t>OTU 5</t>
  </si>
  <si>
    <t>Fabaceae</t>
  </si>
  <si>
    <t>Euphorbiaceae</t>
  </si>
  <si>
    <t>OTU 8</t>
  </si>
  <si>
    <t>Osmanthus sp.</t>
  </si>
  <si>
    <t>OTU 10</t>
  </si>
  <si>
    <t>Theaceae</t>
  </si>
  <si>
    <t>Rutaceae</t>
  </si>
  <si>
    <t>OTU 13</t>
  </si>
  <si>
    <t>OTU 14</t>
  </si>
  <si>
    <t>OTU 15</t>
  </si>
  <si>
    <t>Apocynaceae</t>
  </si>
  <si>
    <t>Myrsine sp.</t>
  </si>
  <si>
    <t>Berchemia sp.</t>
  </si>
  <si>
    <t>OTU 19</t>
  </si>
  <si>
    <t>OTU 20</t>
  </si>
  <si>
    <t>Sapium sp.</t>
  </si>
  <si>
    <t>OTU 22</t>
  </si>
  <si>
    <t>OTU 23</t>
  </si>
  <si>
    <t>OTU 24</t>
  </si>
  <si>
    <t>OTU 25</t>
  </si>
  <si>
    <t>Pyrus sp.</t>
  </si>
  <si>
    <t>OTU 27</t>
  </si>
  <si>
    <t>Rhamnaceae</t>
  </si>
  <si>
    <t>Pueraria sp.</t>
  </si>
  <si>
    <t>OTU 31</t>
  </si>
  <si>
    <t>OTU 32</t>
  </si>
  <si>
    <t>OTU 34</t>
  </si>
  <si>
    <t>Rosa sp.</t>
  </si>
  <si>
    <t>OTU 36</t>
  </si>
  <si>
    <t>Liquidambar sp.</t>
  </si>
  <si>
    <t>OTU 38</t>
  </si>
  <si>
    <t>OTU 39</t>
  </si>
  <si>
    <t>Viburnum sp.</t>
  </si>
  <si>
    <t>Schefflera sp.</t>
  </si>
  <si>
    <t>OTU 42</t>
  </si>
  <si>
    <t>Ficus  sp.</t>
  </si>
  <si>
    <t>Wuming, Guangxi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</si>
</sst>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9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106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 t="s">
        <v>64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65</v>
      </c>
      <c r="C7">
        <v>1</v>
      </c>
      <c r="D7" s="58">
        <v>0</v>
      </c>
      <c r="E7">
        <v>0</v>
      </c>
      <c r="F7">
        <v>1</v>
      </c>
      <c r="G7">
        <v>0</v>
      </c>
      <c r="H7">
        <v>0</v>
      </c>
      <c r="I7">
        <v>1</v>
      </c>
      <c r="J7" s="58">
        <v>0</v>
      </c>
      <c r="K7">
        <v>0</v>
      </c>
      <c r="L7">
        <v>0</v>
      </c>
      <c r="M7">
        <v>0</v>
      </c>
      <c r="N7">
        <v>0</v>
      </c>
      <c r="O7">
        <v>0.5</v>
      </c>
      <c r="P7">
        <v>0.5</v>
      </c>
      <c r="Q7">
        <v>0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</v>
      </c>
      <c r="AB7">
        <v>0</v>
      </c>
      <c r="AC7">
        <v>0</v>
      </c>
      <c r="AD7">
        <v>1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66</v>
      </c>
      <c r="C8">
        <v>0</v>
      </c>
      <c r="D8" s="55">
        <v>1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0.5</v>
      </c>
      <c r="R8">
        <v>0.5</v>
      </c>
      <c r="S8" s="55">
        <v>0</v>
      </c>
      <c r="T8">
        <v>1</v>
      </c>
      <c r="U8">
        <v>0</v>
      </c>
      <c r="V8">
        <v>0</v>
      </c>
      <c r="W8" s="55">
        <v>1</v>
      </c>
      <c r="X8">
        <v>1</v>
      </c>
      <c r="Y8">
        <v>0</v>
      </c>
      <c r="Z8" s="55">
        <v>0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1</v>
      </c>
      <c r="AG8">
        <v>0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0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67</v>
      </c>
      <c r="C9">
        <v>1</v>
      </c>
      <c r="D9" s="55">
        <v>0</v>
      </c>
      <c r="E9">
        <v>0.5</v>
      </c>
      <c r="F9">
        <v>0.5</v>
      </c>
      <c r="G9">
        <v>0.25</v>
      </c>
      <c r="H9">
        <v>0.5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0.5</v>
      </c>
      <c r="P9">
        <v>0.5</v>
      </c>
      <c r="Q9">
        <v>0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</v>
      </c>
      <c r="AC9">
        <v>0</v>
      </c>
      <c r="AD9">
        <v>0.5</v>
      </c>
      <c r="AE9" s="55">
        <v>0.5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68</v>
      </c>
      <c r="C10">
        <v>1</v>
      </c>
      <c r="D10" s="55">
        <v>0</v>
      </c>
      <c r="E10">
        <v>0</v>
      </c>
      <c r="F10">
        <v>0.5</v>
      </c>
      <c r="G10">
        <v>0</v>
      </c>
      <c r="H10">
        <v>0</v>
      </c>
      <c r="I10">
        <v>1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0.33</v>
      </c>
      <c r="R10">
        <v>0.33</v>
      </c>
      <c r="S10" s="55">
        <v>0.33</v>
      </c>
      <c r="T10">
        <v>0</v>
      </c>
      <c r="U10">
        <v>0</v>
      </c>
      <c r="V10">
        <v>0</v>
      </c>
      <c r="W10" s="55">
        <v>1</v>
      </c>
      <c r="X10">
        <v>1</v>
      </c>
      <c r="Y10">
        <v>0</v>
      </c>
      <c r="Z10" s="55">
        <v>0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69</v>
      </c>
      <c r="C11">
        <v>1</v>
      </c>
      <c r="D11" s="55">
        <v>0</v>
      </c>
      <c r="E11">
        <v>0</v>
      </c>
      <c r="F11">
        <v>1</v>
      </c>
      <c r="G11">
        <v>0.5</v>
      </c>
      <c r="H11">
        <v>1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0.33</v>
      </c>
      <c r="R11">
        <v>0.33</v>
      </c>
      <c r="S11" s="55">
        <v>0.33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70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0.33</v>
      </c>
      <c r="M12">
        <v>0.33</v>
      </c>
      <c r="N12">
        <v>0.33</v>
      </c>
      <c r="O12">
        <v>0</v>
      </c>
      <c r="P12">
        <v>0</v>
      </c>
      <c r="Q12">
        <v>0</v>
      </c>
      <c r="R12">
        <v>0</v>
      </c>
      <c r="S12" s="55">
        <v>0</v>
      </c>
      <c r="T12">
        <v>1</v>
      </c>
      <c r="U12">
        <v>0</v>
      </c>
      <c r="V12">
        <v>0</v>
      </c>
      <c r="W12" s="55">
        <v>0</v>
      </c>
      <c r="X12">
        <v>0</v>
      </c>
      <c r="Y12">
        <v>0.5</v>
      </c>
      <c r="Z12" s="55">
        <v>0.5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71</v>
      </c>
      <c r="C13">
        <v>0.5</v>
      </c>
      <c r="D13" s="55">
        <v>0.5</v>
      </c>
      <c r="E13">
        <v>0</v>
      </c>
      <c r="F13">
        <v>1</v>
      </c>
      <c r="G13">
        <v>0</v>
      </c>
      <c r="H13">
        <v>0</v>
      </c>
      <c r="I13">
        <v>1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0.5</v>
      </c>
      <c r="S13" s="55">
        <v>0.5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1</v>
      </c>
      <c r="Z13" s="55">
        <v>0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72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0.5</v>
      </c>
      <c r="P14">
        <v>0.5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1</v>
      </c>
      <c r="Z14" s="55">
        <v>0</v>
      </c>
      <c r="AA14">
        <v>0</v>
      </c>
      <c r="AB14">
        <v>0</v>
      </c>
      <c r="AC14">
        <v>1</v>
      </c>
      <c r="AD14">
        <v>0</v>
      </c>
      <c r="AE14" s="55">
        <v>0</v>
      </c>
      <c r="AF14">
        <v>0</v>
      </c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73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0.5</v>
      </c>
      <c r="O15">
        <v>0.5</v>
      </c>
      <c r="P15">
        <v>0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0.5</v>
      </c>
      <c r="W15" s="55">
        <v>0.5</v>
      </c>
      <c r="X15">
        <v>0</v>
      </c>
      <c r="Y15">
        <v>0.5</v>
      </c>
      <c r="Z15" s="55">
        <v>0.5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74</v>
      </c>
      <c r="C16">
        <v>1</v>
      </c>
      <c r="D16" s="55">
        <v>0</v>
      </c>
      <c r="E16">
        <v>0</v>
      </c>
      <c r="F16">
        <v>1</v>
      </c>
      <c r="G16">
        <v>0</v>
      </c>
      <c r="H16">
        <v>1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0.5</v>
      </c>
      <c r="S16" s="55">
        <v>0.5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1</v>
      </c>
      <c r="Z16" s="55">
        <v>0</v>
      </c>
      <c r="AA16">
        <v>0</v>
      </c>
      <c r="AB16">
        <v>0</v>
      </c>
      <c r="AC16">
        <v>1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1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75</v>
      </c>
      <c r="C17">
        <v>1</v>
      </c>
      <c r="D17" s="55">
        <v>0</v>
      </c>
      <c r="E17">
        <v>0</v>
      </c>
      <c r="F17">
        <v>1</v>
      </c>
      <c r="G17">
        <v>0</v>
      </c>
      <c r="H17">
        <v>0</v>
      </c>
      <c r="I17">
        <v>1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</v>
      </c>
      <c r="W17" s="55">
        <v>1</v>
      </c>
      <c r="X17">
        <v>0</v>
      </c>
      <c r="Y17">
        <v>1</v>
      </c>
      <c r="Z17" s="55">
        <v>0</v>
      </c>
      <c r="AA17">
        <v>0</v>
      </c>
      <c r="AB17">
        <v>0</v>
      </c>
      <c r="AC17">
        <v>0.5</v>
      </c>
      <c r="AD17">
        <v>0.5</v>
      </c>
      <c r="AE17" s="55">
        <v>0</v>
      </c>
      <c r="AF17">
        <v>0</v>
      </c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76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0.5</v>
      </c>
      <c r="O18">
        <v>0.5</v>
      </c>
      <c r="P18">
        <v>0</v>
      </c>
      <c r="Q18">
        <v>0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0.5</v>
      </c>
      <c r="Z18" s="55">
        <v>0.5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77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0.33</v>
      </c>
      <c r="O19">
        <v>0.33</v>
      </c>
      <c r="P19">
        <v>0.33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0</v>
      </c>
      <c r="AD19">
        <v>0.5</v>
      </c>
      <c r="AE19" s="55">
        <v>0.5</v>
      </c>
      <c r="AF19">
        <v>0.5</v>
      </c>
      <c r="AG19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1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78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0.5</v>
      </c>
      <c r="Z20" s="55">
        <v>0.5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79</v>
      </c>
      <c r="C21">
        <v>0</v>
      </c>
      <c r="D21" s="55">
        <v>1</v>
      </c>
      <c r="E21">
        <v>0</v>
      </c>
      <c r="F21">
        <v>1</v>
      </c>
      <c r="G21">
        <v>0</v>
      </c>
      <c r="H21">
        <v>1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0.25</v>
      </c>
      <c r="O21">
        <v>0.25</v>
      </c>
      <c r="P21">
        <v>0.25</v>
      </c>
      <c r="Q21">
        <v>0.25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1</v>
      </c>
      <c r="Y21">
        <v>0</v>
      </c>
      <c r="Z21" s="55">
        <v>0</v>
      </c>
      <c r="AA21">
        <v>1</v>
      </c>
      <c r="AB21">
        <v>0</v>
      </c>
      <c r="AC21">
        <v>0</v>
      </c>
      <c r="AD21">
        <v>0</v>
      </c>
      <c r="AE21" s="55">
        <v>0</v>
      </c>
      <c r="AF21">
        <v>0</v>
      </c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1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80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 s="55">
        <v>0</v>
      </c>
      <c r="T22">
        <v>0</v>
      </c>
      <c r="U22">
        <v>0</v>
      </c>
      <c r="V22">
        <v>1</v>
      </c>
      <c r="W22" s="55">
        <v>0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0</v>
      </c>
      <c r="AD22">
        <v>1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81</v>
      </c>
      <c r="C23">
        <v>1</v>
      </c>
      <c r="D23" s="55">
        <v>0</v>
      </c>
      <c r="E23">
        <v>0</v>
      </c>
      <c r="F23">
        <v>1</v>
      </c>
      <c r="G23">
        <v>0</v>
      </c>
      <c r="H23">
        <v>1</v>
      </c>
      <c r="I23">
        <v>0</v>
      </c>
      <c r="J23" s="55">
        <v>0</v>
      </c>
      <c r="K23">
        <v>0</v>
      </c>
      <c r="L23">
        <v>0</v>
      </c>
      <c r="M23">
        <v>0.5</v>
      </c>
      <c r="N23">
        <v>0.5</v>
      </c>
      <c r="O23">
        <v>0</v>
      </c>
      <c r="P23">
        <v>0</v>
      </c>
      <c r="Q23">
        <v>0</v>
      </c>
      <c r="R23">
        <v>0</v>
      </c>
      <c r="S23" s="55">
        <v>0</v>
      </c>
      <c r="T23">
        <v>0</v>
      </c>
      <c r="U23">
        <v>0.5</v>
      </c>
      <c r="V23">
        <v>0.5</v>
      </c>
      <c r="W23" s="55">
        <v>0</v>
      </c>
      <c r="X23">
        <v>0.33</v>
      </c>
      <c r="Y23">
        <v>0.33</v>
      </c>
      <c r="Z23" s="55">
        <v>0.33</v>
      </c>
      <c r="AA23">
        <v>0.33</v>
      </c>
      <c r="AB23">
        <v>0.33</v>
      </c>
      <c r="AC23">
        <v>0.33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1</v>
      </c>
      <c r="BO23">
        <f t="shared" si="34"/>
        <v>1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82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0.5</v>
      </c>
      <c r="P24">
        <v>0.5</v>
      </c>
      <c r="Q24">
        <v>0</v>
      </c>
      <c r="R24">
        <v>0</v>
      </c>
      <c r="S24" s="55">
        <v>0</v>
      </c>
      <c r="T24">
        <v>0</v>
      </c>
      <c r="U24">
        <v>0.5</v>
      </c>
      <c r="V24">
        <v>0.5</v>
      </c>
      <c r="W24" s="55">
        <v>0</v>
      </c>
      <c r="X24">
        <v>0.5</v>
      </c>
      <c r="Y24">
        <v>0.5</v>
      </c>
      <c r="Z24" s="55">
        <v>0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83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0.5</v>
      </c>
      <c r="R25">
        <v>0.5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1</v>
      </c>
      <c r="Z25" s="55">
        <v>0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84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0.33</v>
      </c>
      <c r="O26">
        <v>0.33</v>
      </c>
      <c r="P26">
        <v>0.33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0.5</v>
      </c>
      <c r="W26" s="55">
        <v>0.5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</v>
      </c>
      <c r="AD26">
        <v>0</v>
      </c>
      <c r="AE26" s="55">
        <v>1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85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0.33</v>
      </c>
      <c r="P27">
        <v>0.33</v>
      </c>
      <c r="Q27">
        <v>0.33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0.5</v>
      </c>
      <c r="Z27" s="55">
        <v>0.5</v>
      </c>
      <c r="AA27">
        <v>1</v>
      </c>
      <c r="AB27">
        <v>0</v>
      </c>
      <c r="AC27">
        <v>0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86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0.5</v>
      </c>
      <c r="P28">
        <v>0.5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0.5</v>
      </c>
      <c r="Z28" s="55">
        <v>0.5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87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0.33</v>
      </c>
      <c r="R29">
        <v>0.33</v>
      </c>
      <c r="S29" s="55">
        <v>0.33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0.5</v>
      </c>
      <c r="Z29" s="55">
        <v>0.5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1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88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0.5</v>
      </c>
      <c r="Q30">
        <v>0.5</v>
      </c>
      <c r="R30">
        <v>0</v>
      </c>
      <c r="S30" s="55">
        <v>0</v>
      </c>
      <c r="T30">
        <v>0</v>
      </c>
      <c r="U30">
        <v>0.5</v>
      </c>
      <c r="V30">
        <v>0.5</v>
      </c>
      <c r="W30" s="55">
        <v>0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0.33</v>
      </c>
      <c r="AD30">
        <v>0.33</v>
      </c>
      <c r="AE30" s="55">
        <v>0.33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1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89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0.5</v>
      </c>
      <c r="P31">
        <v>0.5</v>
      </c>
      <c r="Q31">
        <v>0</v>
      </c>
      <c r="R31">
        <v>0</v>
      </c>
      <c r="S31" s="55">
        <v>0</v>
      </c>
      <c r="T31">
        <v>0</v>
      </c>
      <c r="U31">
        <v>0.5</v>
      </c>
      <c r="V31">
        <v>0.5</v>
      </c>
      <c r="W31" s="55">
        <v>0</v>
      </c>
      <c r="X31">
        <v>0</v>
      </c>
      <c r="Y31">
        <v>0</v>
      </c>
      <c r="Z31" s="55">
        <v>1</v>
      </c>
      <c r="AA31">
        <v>0</v>
      </c>
      <c r="AB31">
        <v>0.5</v>
      </c>
      <c r="AC31">
        <v>0.5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90</v>
      </c>
      <c r="C32">
        <v>1</v>
      </c>
      <c r="D32" s="55">
        <v>0</v>
      </c>
      <c r="E32">
        <v>0</v>
      </c>
      <c r="F32">
        <v>1</v>
      </c>
      <c r="G32">
        <v>0</v>
      </c>
      <c r="H32">
        <v>1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0.33</v>
      </c>
      <c r="P32">
        <v>0.33</v>
      </c>
      <c r="Q32">
        <v>0.33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0.5</v>
      </c>
      <c r="AC32">
        <v>0.5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91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0.33</v>
      </c>
      <c r="R33">
        <v>0.33</v>
      </c>
      <c r="S33" s="55">
        <v>0.33</v>
      </c>
      <c r="T33">
        <v>0</v>
      </c>
      <c r="U33">
        <v>0</v>
      </c>
      <c r="V33">
        <v>0</v>
      </c>
      <c r="W33" s="55">
        <v>1</v>
      </c>
      <c r="X33">
        <v>0.5</v>
      </c>
      <c r="Y33">
        <v>0.5</v>
      </c>
      <c r="Z33" s="55">
        <v>0</v>
      </c>
      <c r="AA33">
        <v>0</v>
      </c>
      <c r="AB33">
        <v>0</v>
      </c>
      <c r="AC33">
        <v>1</v>
      </c>
      <c r="AD33">
        <v>0</v>
      </c>
      <c r="AE33" s="55">
        <v>0</v>
      </c>
      <c r="AF33">
        <v>0.5</v>
      </c>
      <c r="AG33">
        <v>0.5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92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0.5</v>
      </c>
      <c r="V34">
        <v>0.5</v>
      </c>
      <c r="W34" s="55">
        <v>0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1</v>
      </c>
      <c r="AD34">
        <v>0</v>
      </c>
      <c r="AE34" s="55">
        <v>0</v>
      </c>
      <c r="AF34">
        <v>0.5</v>
      </c>
      <c r="AG34">
        <v>0.5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1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93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0.33</v>
      </c>
      <c r="Q35">
        <v>0.33</v>
      </c>
      <c r="R35">
        <v>0.33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0.5</v>
      </c>
      <c r="Y35">
        <v>0.5</v>
      </c>
      <c r="Z35" s="55">
        <v>0</v>
      </c>
      <c r="AA35">
        <v>0</v>
      </c>
      <c r="AB35">
        <v>1</v>
      </c>
      <c r="AC35">
        <v>0</v>
      </c>
      <c r="AD35">
        <v>0</v>
      </c>
      <c r="AE35" s="55">
        <v>0</v>
      </c>
      <c r="AF35">
        <v>0</v>
      </c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1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75</v>
      </c>
      <c r="C36">
        <v>1</v>
      </c>
      <c r="D36" s="55">
        <v>0</v>
      </c>
      <c r="E36">
        <v>0</v>
      </c>
      <c r="F36">
        <v>1</v>
      </c>
      <c r="G36">
        <v>0</v>
      </c>
      <c r="H36">
        <v>1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0.5</v>
      </c>
      <c r="O36">
        <v>0.5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</v>
      </c>
      <c r="AD36">
        <v>0.5</v>
      </c>
      <c r="AE36" s="55">
        <v>0.5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1</v>
      </c>
      <c r="BS36">
        <f t="shared" si="38"/>
        <v>1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94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0.5</v>
      </c>
      <c r="O37">
        <v>0.5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0.33</v>
      </c>
      <c r="AD37">
        <v>0.33</v>
      </c>
      <c r="AE37" s="55">
        <v>0.33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95</v>
      </c>
      <c r="C38">
        <v>1</v>
      </c>
      <c r="D38" s="55">
        <v>0</v>
      </c>
      <c r="E38">
        <v>0</v>
      </c>
      <c r="F38">
        <v>1</v>
      </c>
      <c r="G38">
        <v>0</v>
      </c>
      <c r="H38">
        <v>0</v>
      </c>
      <c r="I38">
        <v>1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0.5</v>
      </c>
      <c r="R38">
        <v>0.5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1</v>
      </c>
      <c r="Z38" s="55">
        <v>0</v>
      </c>
      <c r="AA38">
        <v>0</v>
      </c>
      <c r="AB38">
        <v>0.5</v>
      </c>
      <c r="AC38">
        <v>0.5</v>
      </c>
      <c r="AD38">
        <v>0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0</v>
      </c>
      <c r="AV38">
        <f t="shared" si="15"/>
        <v>0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66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0.33</v>
      </c>
      <c r="P39">
        <v>0.33</v>
      </c>
      <c r="Q39">
        <v>0.33</v>
      </c>
      <c r="R39">
        <v>0</v>
      </c>
      <c r="S39" s="55">
        <v>0</v>
      </c>
      <c r="T39">
        <v>0</v>
      </c>
      <c r="U39">
        <v>0</v>
      </c>
      <c r="V39">
        <v>1</v>
      </c>
      <c r="W39" s="55">
        <v>0</v>
      </c>
      <c r="X39">
        <v>1</v>
      </c>
      <c r="Y39">
        <v>0</v>
      </c>
      <c r="Z39" s="55">
        <v>0</v>
      </c>
      <c r="AA39">
        <v>0</v>
      </c>
      <c r="AB39">
        <v>1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1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0</v>
      </c>
      <c r="BL39">
        <f t="shared" si="31"/>
        <v>1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96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0.33</v>
      </c>
      <c r="P40">
        <v>0.33</v>
      </c>
      <c r="Q40">
        <v>0.33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</v>
      </c>
      <c r="Z40" s="55">
        <v>1</v>
      </c>
      <c r="AA40">
        <v>0</v>
      </c>
      <c r="AB40">
        <v>0</v>
      </c>
      <c r="AC40">
        <v>0.5</v>
      </c>
      <c r="AD40">
        <v>0.5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1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97</v>
      </c>
      <c r="C41">
        <v>1</v>
      </c>
      <c r="D41" s="55">
        <v>0</v>
      </c>
      <c r="E41">
        <v>0</v>
      </c>
      <c r="F41">
        <v>1</v>
      </c>
      <c r="G41">
        <v>0</v>
      </c>
      <c r="H41">
        <v>1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0.33</v>
      </c>
      <c r="O41">
        <v>0.33</v>
      </c>
      <c r="P41">
        <v>0.33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1</v>
      </c>
      <c r="W41" s="55">
        <v>0</v>
      </c>
      <c r="X41">
        <v>0</v>
      </c>
      <c r="Y41">
        <v>0</v>
      </c>
      <c r="Z41" s="55">
        <v>1</v>
      </c>
      <c r="AA41">
        <v>0</v>
      </c>
      <c r="AB41">
        <v>0.5</v>
      </c>
      <c r="AC41">
        <v>0.5</v>
      </c>
      <c r="AD41">
        <v>0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1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v>36</v>
      </c>
      <c r="B42" s="55" t="s">
        <v>98</v>
      </c>
      <c r="C42">
        <v>1</v>
      </c>
      <c r="D42" s="55">
        <v>0</v>
      </c>
      <c r="E42">
        <v>1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0.5</v>
      </c>
      <c r="S42" s="55">
        <v>0.5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1</v>
      </c>
      <c r="AD42">
        <v>0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3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1</v>
      </c>
      <c r="BG42">
        <f t="shared" si="26"/>
        <v>1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4"/>
        <v>1</v>
      </c>
      <c r="BZ42">
        <f t="shared" si="45"/>
        <v>1</v>
      </c>
      <c r="CA42">
        <f t="shared" si="46"/>
        <v>1</v>
      </c>
      <c r="CB42">
        <f t="shared" si="47"/>
        <v>1</v>
      </c>
      <c r="CC42">
        <f t="shared" si="48"/>
        <v>1</v>
      </c>
      <c r="CD42">
        <f t="shared" si="49"/>
        <v>1</v>
      </c>
    </row>
    <row r="43" spans="1:82" ht="12.75">
      <c r="A43" s="7">
        <v>37</v>
      </c>
      <c r="B43" s="55" t="s">
        <v>99</v>
      </c>
      <c r="C43">
        <v>0</v>
      </c>
      <c r="D43" s="55">
        <v>1</v>
      </c>
      <c r="E43">
        <v>0</v>
      </c>
      <c r="F43">
        <v>0.5</v>
      </c>
      <c r="G43">
        <v>0</v>
      </c>
      <c r="H43">
        <v>0.5</v>
      </c>
      <c r="I43">
        <v>0.5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0.5</v>
      </c>
      <c r="S43" s="55">
        <v>0.5</v>
      </c>
      <c r="T43">
        <v>0</v>
      </c>
      <c r="U43">
        <v>0</v>
      </c>
      <c r="V43">
        <v>0</v>
      </c>
      <c r="W43" s="55">
        <v>1</v>
      </c>
      <c r="X43">
        <v>1</v>
      </c>
      <c r="Y43">
        <v>0</v>
      </c>
      <c r="Z43" s="55">
        <v>0</v>
      </c>
      <c r="AA43">
        <v>1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1</v>
      </c>
      <c r="AH43" s="55">
        <v>0</v>
      </c>
      <c r="AI43" s="6"/>
      <c r="AJ43" s="6"/>
      <c r="AK43" s="6"/>
      <c r="AL43" s="6"/>
      <c r="AM43" s="6"/>
      <c r="AN43" s="6"/>
      <c r="AQ43">
        <f t="shared" si="43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1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1</v>
      </c>
      <c r="BG43">
        <f t="shared" si="26"/>
        <v>1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1</v>
      </c>
      <c r="BM43">
        <f t="shared" si="32"/>
        <v>0</v>
      </c>
      <c r="BN43">
        <f t="shared" si="33"/>
        <v>0</v>
      </c>
      <c r="BO43">
        <f t="shared" si="34"/>
        <v>1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4"/>
        <v>1</v>
      </c>
      <c r="BZ43">
        <f t="shared" si="45"/>
        <v>1</v>
      </c>
      <c r="CA43">
        <f t="shared" si="46"/>
        <v>1</v>
      </c>
      <c r="CB43">
        <f t="shared" si="47"/>
        <v>1</v>
      </c>
      <c r="CC43">
        <f t="shared" si="48"/>
        <v>1</v>
      </c>
      <c r="CD43">
        <f t="shared" si="49"/>
        <v>1</v>
      </c>
    </row>
    <row r="44" spans="1:82" ht="12.75">
      <c r="A44" s="7">
        <v>38</v>
      </c>
      <c r="B44" s="55" t="s">
        <v>100</v>
      </c>
      <c r="C44">
        <v>1</v>
      </c>
      <c r="D44" s="55">
        <v>0</v>
      </c>
      <c r="E44">
        <v>0</v>
      </c>
      <c r="F44">
        <v>0.5</v>
      </c>
      <c r="G44">
        <v>0</v>
      </c>
      <c r="H44">
        <v>0</v>
      </c>
      <c r="I44">
        <v>1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0.5</v>
      </c>
      <c r="V44">
        <v>0.5</v>
      </c>
      <c r="W44" s="55">
        <v>0</v>
      </c>
      <c r="X44">
        <v>0.5</v>
      </c>
      <c r="Y44">
        <v>0.5</v>
      </c>
      <c r="Z44" s="55">
        <v>0</v>
      </c>
      <c r="AA44">
        <v>0</v>
      </c>
      <c r="AB44">
        <v>0</v>
      </c>
      <c r="AC44">
        <v>0.5</v>
      </c>
      <c r="AD44">
        <v>0.5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3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0</v>
      </c>
      <c r="AW44">
        <f t="shared" si="16"/>
        <v>1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1</v>
      </c>
      <c r="BJ44">
        <f t="shared" si="29"/>
        <v>1</v>
      </c>
      <c r="BK44">
        <f t="shared" si="30"/>
        <v>0</v>
      </c>
      <c r="BL44">
        <f t="shared" si="31"/>
        <v>1</v>
      </c>
      <c r="BM44">
        <f t="shared" si="32"/>
        <v>1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1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4"/>
        <v>1</v>
      </c>
      <c r="BZ44">
        <f t="shared" si="45"/>
        <v>1</v>
      </c>
      <c r="CA44">
        <f t="shared" si="46"/>
        <v>1</v>
      </c>
      <c r="CB44">
        <f t="shared" si="47"/>
        <v>1</v>
      </c>
      <c r="CC44">
        <f t="shared" si="48"/>
        <v>1</v>
      </c>
      <c r="CD44">
        <f t="shared" si="49"/>
        <v>1</v>
      </c>
    </row>
    <row r="45" spans="1:82" ht="12.75">
      <c r="A45" s="7">
        <v>39</v>
      </c>
      <c r="B45" s="55" t="s">
        <v>101</v>
      </c>
      <c r="C45">
        <v>1</v>
      </c>
      <c r="D45" s="55">
        <v>0</v>
      </c>
      <c r="E45">
        <v>0</v>
      </c>
      <c r="F45">
        <v>0.5</v>
      </c>
      <c r="G45">
        <v>0</v>
      </c>
      <c r="H45">
        <v>0</v>
      </c>
      <c r="I45">
        <v>1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0.5</v>
      </c>
      <c r="P45">
        <v>0.5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0.5</v>
      </c>
      <c r="W45" s="55">
        <v>0.5</v>
      </c>
      <c r="X45">
        <v>0.5</v>
      </c>
      <c r="Y45">
        <v>0.5</v>
      </c>
      <c r="Z45" s="55">
        <v>0</v>
      </c>
      <c r="AA45">
        <v>0</v>
      </c>
      <c r="AB45">
        <v>1</v>
      </c>
      <c r="AC45">
        <v>0</v>
      </c>
      <c r="AD45">
        <v>0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3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0</v>
      </c>
      <c r="AV45">
        <f t="shared" si="15"/>
        <v>0</v>
      </c>
      <c r="AW45">
        <f t="shared" si="16"/>
        <v>1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1</v>
      </c>
      <c r="BK45">
        <f t="shared" si="30"/>
        <v>1</v>
      </c>
      <c r="BL45">
        <f t="shared" si="31"/>
        <v>1</v>
      </c>
      <c r="BM45">
        <f t="shared" si="32"/>
        <v>1</v>
      </c>
      <c r="BN45">
        <f t="shared" si="33"/>
        <v>0</v>
      </c>
      <c r="BO45">
        <f t="shared" si="34"/>
        <v>0</v>
      </c>
      <c r="BP45">
        <f t="shared" si="35"/>
        <v>1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4"/>
        <v>1</v>
      </c>
      <c r="BZ45">
        <f t="shared" si="45"/>
        <v>1</v>
      </c>
      <c r="CA45">
        <f t="shared" si="46"/>
        <v>1</v>
      </c>
      <c r="CB45">
        <f t="shared" si="47"/>
        <v>1</v>
      </c>
      <c r="CC45">
        <f t="shared" si="48"/>
        <v>1</v>
      </c>
      <c r="CD45">
        <f t="shared" si="49"/>
        <v>1</v>
      </c>
    </row>
    <row r="46" spans="1:82" ht="12.75">
      <c r="A46" s="7">
        <v>40</v>
      </c>
      <c r="B46" s="55" t="s">
        <v>102</v>
      </c>
      <c r="C46">
        <v>1</v>
      </c>
      <c r="D46" s="55">
        <v>0</v>
      </c>
      <c r="E46">
        <v>1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0.5</v>
      </c>
      <c r="Q46">
        <v>0.5</v>
      </c>
      <c r="R46">
        <v>0</v>
      </c>
      <c r="S46" s="55">
        <v>0</v>
      </c>
      <c r="T46">
        <v>0</v>
      </c>
      <c r="U46">
        <v>0</v>
      </c>
      <c r="V46">
        <v>0.5</v>
      </c>
      <c r="W46" s="55">
        <v>0.5</v>
      </c>
      <c r="X46">
        <v>0</v>
      </c>
      <c r="Y46">
        <v>0</v>
      </c>
      <c r="Z46" s="55">
        <v>1</v>
      </c>
      <c r="AA46">
        <v>0</v>
      </c>
      <c r="AB46">
        <v>0</v>
      </c>
      <c r="AC46">
        <v>0.5</v>
      </c>
      <c r="AD46">
        <v>0.5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3"/>
        <v>1</v>
      </c>
      <c r="AR46">
        <f t="shared" si="11"/>
        <v>1</v>
      </c>
      <c r="AS46">
        <f t="shared" si="12"/>
        <v>1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1</v>
      </c>
      <c r="BE46">
        <f t="shared" si="24"/>
        <v>1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1</v>
      </c>
      <c r="BK46">
        <f t="shared" si="30"/>
        <v>1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1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4"/>
        <v>1</v>
      </c>
      <c r="BZ46">
        <f t="shared" si="45"/>
        <v>1</v>
      </c>
      <c r="CA46">
        <f t="shared" si="46"/>
        <v>1</v>
      </c>
      <c r="CB46">
        <f t="shared" si="47"/>
        <v>1</v>
      </c>
      <c r="CC46">
        <f t="shared" si="48"/>
        <v>1</v>
      </c>
      <c r="CD46">
        <f t="shared" si="49"/>
        <v>1</v>
      </c>
    </row>
    <row r="47" spans="1:82" ht="12.75">
      <c r="A47" s="7">
        <v>41</v>
      </c>
      <c r="B47" s="55" t="s">
        <v>103</v>
      </c>
      <c r="C47">
        <v>1</v>
      </c>
      <c r="D47" s="55">
        <v>0</v>
      </c>
      <c r="E47">
        <v>1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1</v>
      </c>
      <c r="T47">
        <v>0</v>
      </c>
      <c r="U47">
        <v>0</v>
      </c>
      <c r="V47">
        <v>0</v>
      </c>
      <c r="W47" s="55">
        <v>1</v>
      </c>
      <c r="X47">
        <v>0</v>
      </c>
      <c r="Y47">
        <v>1</v>
      </c>
      <c r="Z47" s="55">
        <v>0</v>
      </c>
      <c r="AA47">
        <v>0</v>
      </c>
      <c r="AB47">
        <v>0</v>
      </c>
      <c r="AC47">
        <v>1</v>
      </c>
      <c r="AD47">
        <v>0</v>
      </c>
      <c r="AE47" s="55">
        <v>0</v>
      </c>
      <c r="AF47">
        <v>0</v>
      </c>
      <c r="AG47">
        <v>1</v>
      </c>
      <c r="AH47" s="55">
        <v>0</v>
      </c>
      <c r="AI47" s="6"/>
      <c r="AJ47" s="6"/>
      <c r="AK47" s="6"/>
      <c r="AL47" s="6"/>
      <c r="AM47" s="6"/>
      <c r="AN47" s="6"/>
      <c r="AQ47">
        <f t="shared" si="43"/>
        <v>1</v>
      </c>
      <c r="AR47">
        <f t="shared" si="11"/>
        <v>1</v>
      </c>
      <c r="AS47">
        <f t="shared" si="12"/>
        <v>1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1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1</v>
      </c>
      <c r="BL47">
        <f t="shared" si="31"/>
        <v>0</v>
      </c>
      <c r="BM47">
        <f t="shared" si="32"/>
        <v>1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1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4"/>
        <v>1</v>
      </c>
      <c r="BZ47">
        <f t="shared" si="45"/>
        <v>1</v>
      </c>
      <c r="CA47">
        <f t="shared" si="46"/>
        <v>1</v>
      </c>
      <c r="CB47">
        <f t="shared" si="47"/>
        <v>1</v>
      </c>
      <c r="CC47">
        <f t="shared" si="48"/>
        <v>1</v>
      </c>
      <c r="CD47">
        <f t="shared" si="49"/>
        <v>1</v>
      </c>
    </row>
    <row r="48" spans="1:82" ht="12.75">
      <c r="A48" s="7">
        <v>42</v>
      </c>
      <c r="B48" s="55" t="s">
        <v>104</v>
      </c>
      <c r="C48">
        <v>1</v>
      </c>
      <c r="D48" s="55">
        <v>0</v>
      </c>
      <c r="E48">
        <v>0</v>
      </c>
      <c r="F48">
        <v>1</v>
      </c>
      <c r="G48">
        <v>0</v>
      </c>
      <c r="H48">
        <v>0</v>
      </c>
      <c r="I48">
        <v>1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0.33</v>
      </c>
      <c r="R48">
        <v>0.33</v>
      </c>
      <c r="S48" s="55">
        <v>0.33</v>
      </c>
      <c r="T48">
        <v>0</v>
      </c>
      <c r="U48">
        <v>0</v>
      </c>
      <c r="V48">
        <v>0</v>
      </c>
      <c r="W48" s="55">
        <v>1</v>
      </c>
      <c r="X48">
        <v>0</v>
      </c>
      <c r="Y48">
        <v>0</v>
      </c>
      <c r="Z48" s="55">
        <v>1</v>
      </c>
      <c r="AA48">
        <v>0</v>
      </c>
      <c r="AB48">
        <v>0</v>
      </c>
      <c r="AC48">
        <v>1</v>
      </c>
      <c r="AD48">
        <v>0</v>
      </c>
      <c r="AE48" s="55">
        <v>0</v>
      </c>
      <c r="AF48">
        <v>0</v>
      </c>
      <c r="AG48">
        <v>1</v>
      </c>
      <c r="AH48" s="55">
        <v>0</v>
      </c>
      <c r="AI48" s="6"/>
      <c r="AJ48" s="6"/>
      <c r="AK48" s="6"/>
      <c r="AL48" s="6"/>
      <c r="AM48" s="6"/>
      <c r="AN48" s="6"/>
      <c r="AQ48">
        <f t="shared" si="43"/>
        <v>1</v>
      </c>
      <c r="AR48">
        <f t="shared" si="11"/>
        <v>1</v>
      </c>
      <c r="AS48">
        <f t="shared" si="12"/>
        <v>0</v>
      </c>
      <c r="AT48">
        <f t="shared" si="13"/>
        <v>1</v>
      </c>
      <c r="AU48">
        <f t="shared" si="14"/>
        <v>0</v>
      </c>
      <c r="AV48">
        <f t="shared" si="15"/>
        <v>0</v>
      </c>
      <c r="AW48">
        <f t="shared" si="16"/>
        <v>1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1</v>
      </c>
      <c r="BF48">
        <f t="shared" si="25"/>
        <v>1</v>
      </c>
      <c r="BG48">
        <f t="shared" si="26"/>
        <v>1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1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0</v>
      </c>
      <c r="BQ48">
        <f t="shared" si="36"/>
        <v>1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4"/>
        <v>1</v>
      </c>
      <c r="BZ48">
        <f t="shared" si="45"/>
        <v>1</v>
      </c>
      <c r="CA48">
        <f t="shared" si="46"/>
        <v>1</v>
      </c>
      <c r="CB48">
        <f t="shared" si="47"/>
        <v>1</v>
      </c>
      <c r="CC48">
        <f t="shared" si="48"/>
        <v>1</v>
      </c>
      <c r="CD48">
        <f t="shared" si="49"/>
        <v>1</v>
      </c>
    </row>
    <row r="49" spans="1:82" ht="12.75">
      <c r="A49" s="7">
        <v>43</v>
      </c>
      <c r="B49" s="55" t="s">
        <v>105</v>
      </c>
      <c r="C49">
        <v>1</v>
      </c>
      <c r="D49" s="55">
        <v>0</v>
      </c>
      <c r="E49">
        <v>1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0.33</v>
      </c>
      <c r="P49">
        <v>0.33</v>
      </c>
      <c r="Q49">
        <v>0.33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1</v>
      </c>
      <c r="X49">
        <v>0</v>
      </c>
      <c r="Y49">
        <v>0</v>
      </c>
      <c r="Z49" s="55">
        <v>1</v>
      </c>
      <c r="AA49">
        <v>0</v>
      </c>
      <c r="AB49">
        <v>0.33</v>
      </c>
      <c r="AC49">
        <v>0.33</v>
      </c>
      <c r="AD49">
        <v>0.33</v>
      </c>
      <c r="AE49" s="55">
        <v>0</v>
      </c>
      <c r="AF49">
        <v>0</v>
      </c>
      <c r="AG49">
        <v>1</v>
      </c>
      <c r="AH49" s="55">
        <v>0</v>
      </c>
      <c r="AI49" s="6"/>
      <c r="AJ49" s="6"/>
      <c r="AK49" s="6"/>
      <c r="AL49" s="6"/>
      <c r="AM49" s="6"/>
      <c r="AN49" s="6"/>
      <c r="AQ49">
        <f t="shared" si="43"/>
        <v>1</v>
      </c>
      <c r="AR49">
        <f t="shared" si="11"/>
        <v>1</v>
      </c>
      <c r="AS49">
        <f t="shared" si="12"/>
        <v>1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1</v>
      </c>
      <c r="BD49">
        <f t="shared" si="23"/>
        <v>1</v>
      </c>
      <c r="BE49">
        <f t="shared" si="24"/>
        <v>1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1</v>
      </c>
      <c r="BL49">
        <f t="shared" si="31"/>
        <v>0</v>
      </c>
      <c r="BM49">
        <f t="shared" si="32"/>
        <v>0</v>
      </c>
      <c r="BN49">
        <f t="shared" si="33"/>
        <v>1</v>
      </c>
      <c r="BO49">
        <f t="shared" si="34"/>
        <v>0</v>
      </c>
      <c r="BP49">
        <f t="shared" si="35"/>
        <v>1</v>
      </c>
      <c r="BQ49">
        <f t="shared" si="36"/>
        <v>1</v>
      </c>
      <c r="BR49">
        <f t="shared" si="37"/>
        <v>1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4"/>
        <v>1</v>
      </c>
      <c r="BZ49">
        <f t="shared" si="45"/>
        <v>1</v>
      </c>
      <c r="CA49">
        <f t="shared" si="46"/>
        <v>1</v>
      </c>
      <c r="CB49">
        <f t="shared" si="47"/>
        <v>1</v>
      </c>
      <c r="CC49">
        <f t="shared" si="48"/>
        <v>1</v>
      </c>
      <c r="CD49">
        <f t="shared" si="49"/>
        <v>1</v>
      </c>
    </row>
    <row r="50" spans="1:82" ht="12.75">
      <c r="A50" s="7">
        <f aca="true" t="shared" si="50" ref="A50:A72">IF(B50&gt;0,A49+1,)</f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43</v>
      </c>
      <c r="AR108" s="7">
        <f t="shared" si="91"/>
        <v>43</v>
      </c>
      <c r="AS108" s="7">
        <f t="shared" si="91"/>
        <v>27</v>
      </c>
      <c r="AT108" s="7">
        <f t="shared" si="91"/>
        <v>17</v>
      </c>
      <c r="AU108" s="7">
        <f t="shared" si="91"/>
        <v>2</v>
      </c>
      <c r="AV108" s="7">
        <f t="shared" si="91"/>
        <v>9</v>
      </c>
      <c r="AW108" s="7">
        <f t="shared" si="91"/>
        <v>9</v>
      </c>
      <c r="AX108" s="7">
        <f t="shared" si="91"/>
        <v>0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10</v>
      </c>
      <c r="BC108" s="7">
        <f t="shared" si="91"/>
        <v>23</v>
      </c>
      <c r="BD108" s="7">
        <f t="shared" si="91"/>
        <v>19</v>
      </c>
      <c r="BE108" s="7">
        <f t="shared" si="91"/>
        <v>19</v>
      </c>
      <c r="BF108" s="7">
        <f t="shared" si="91"/>
        <v>13</v>
      </c>
      <c r="BG108" s="7">
        <f t="shared" si="91"/>
        <v>10</v>
      </c>
      <c r="BH108" s="7">
        <f t="shared" si="91"/>
        <v>2</v>
      </c>
      <c r="BI108" s="7">
        <f t="shared" si="91"/>
        <v>6</v>
      </c>
      <c r="BJ108" s="7">
        <f t="shared" si="91"/>
        <v>13</v>
      </c>
      <c r="BK108" s="7">
        <f t="shared" si="91"/>
        <v>33</v>
      </c>
      <c r="BL108" s="7">
        <f t="shared" si="91"/>
        <v>11</v>
      </c>
      <c r="BM108" s="7">
        <f t="shared" si="91"/>
        <v>20</v>
      </c>
      <c r="BN108" s="7">
        <f t="shared" si="91"/>
        <v>26</v>
      </c>
      <c r="BO108" s="7">
        <f t="shared" si="91"/>
        <v>4</v>
      </c>
      <c r="BP108" s="7">
        <f t="shared" si="91"/>
        <v>16</v>
      </c>
      <c r="BQ108" s="7">
        <f t="shared" si="91"/>
        <v>26</v>
      </c>
      <c r="BR108" s="7">
        <f t="shared" si="91"/>
        <v>13</v>
      </c>
      <c r="BS108" s="7">
        <f t="shared" si="91"/>
        <v>6</v>
      </c>
      <c r="BT108" s="7">
        <f t="shared" si="91"/>
        <v>4</v>
      </c>
      <c r="BU108" s="7">
        <f t="shared" si="91"/>
        <v>41</v>
      </c>
      <c r="BV108" s="7">
        <f t="shared" si="91"/>
        <v>6</v>
      </c>
      <c r="BW108" s="8" t="s">
        <v>39</v>
      </c>
      <c r="BX108" s="8">
        <f>SUM(BX7:BX107)</f>
        <v>43</v>
      </c>
      <c r="BY108" s="8">
        <f aca="true" t="shared" si="92" ref="BY108:CD108">SUM(BY7:BY107)</f>
        <v>43</v>
      </c>
      <c r="BZ108" s="8">
        <f t="shared" si="92"/>
        <v>43</v>
      </c>
      <c r="CA108" s="8">
        <f t="shared" si="92"/>
        <v>43</v>
      </c>
      <c r="CB108" s="8">
        <f t="shared" si="92"/>
        <v>43</v>
      </c>
      <c r="CC108" s="8">
        <f t="shared" si="92"/>
        <v>43</v>
      </c>
      <c r="CD108" s="8">
        <f t="shared" si="92"/>
        <v>43</v>
      </c>
    </row>
    <row r="109" spans="1:40" ht="12.75">
      <c r="A109" s="7"/>
      <c r="B109" s="57" t="s">
        <v>40</v>
      </c>
      <c r="C109" s="8"/>
      <c r="D109" s="59">
        <f>SUM(D7:D107)</f>
        <v>3.5</v>
      </c>
      <c r="E109" s="1">
        <f aca="true" t="shared" si="93" ref="E109:AH109">SUM(E7:E107)</f>
        <v>26.5</v>
      </c>
      <c r="F109" s="1">
        <f>SUM(F7:F107)</f>
        <v>14.5</v>
      </c>
      <c r="G109" s="1">
        <f t="shared" si="93"/>
        <v>0.75</v>
      </c>
      <c r="H109" s="1">
        <f t="shared" si="93"/>
        <v>8</v>
      </c>
      <c r="I109" s="1">
        <f t="shared" si="93"/>
        <v>8.5</v>
      </c>
      <c r="J109" s="59">
        <f t="shared" si="93"/>
        <v>0</v>
      </c>
      <c r="K109" s="1">
        <f t="shared" si="93"/>
        <v>0</v>
      </c>
      <c r="L109" s="1">
        <f t="shared" si="93"/>
        <v>0.33</v>
      </c>
      <c r="M109" s="1">
        <f t="shared" si="93"/>
        <v>0.8300000000000001</v>
      </c>
      <c r="N109" s="1">
        <f t="shared" si="93"/>
        <v>4.07</v>
      </c>
      <c r="O109" s="1">
        <f t="shared" si="93"/>
        <v>11.39</v>
      </c>
      <c r="P109" s="1">
        <f t="shared" si="93"/>
        <v>7.720000000000001</v>
      </c>
      <c r="Q109" s="1">
        <f t="shared" si="93"/>
        <v>8.38</v>
      </c>
      <c r="R109" s="1">
        <f t="shared" si="93"/>
        <v>5.48</v>
      </c>
      <c r="S109" s="59">
        <f t="shared" si="93"/>
        <v>4.65</v>
      </c>
      <c r="T109" s="1">
        <f t="shared" si="93"/>
        <v>2</v>
      </c>
      <c r="U109" s="1">
        <f t="shared" si="93"/>
        <v>3</v>
      </c>
      <c r="V109" s="1">
        <f t="shared" si="93"/>
        <v>8</v>
      </c>
      <c r="W109" s="59">
        <f t="shared" si="93"/>
        <v>31</v>
      </c>
      <c r="X109" s="1">
        <f t="shared" si="93"/>
        <v>7.83</v>
      </c>
      <c r="Y109" s="1">
        <f t="shared" si="93"/>
        <v>13.33</v>
      </c>
      <c r="Z109" s="59">
        <f t="shared" si="93"/>
        <v>21.83</v>
      </c>
      <c r="AA109" s="1">
        <f t="shared" si="93"/>
        <v>3.33</v>
      </c>
      <c r="AB109" s="1">
        <f t="shared" si="93"/>
        <v>11.66</v>
      </c>
      <c r="AC109" s="1">
        <f t="shared" si="93"/>
        <v>17.82</v>
      </c>
      <c r="AD109" s="1">
        <f t="shared" si="93"/>
        <v>6.99</v>
      </c>
      <c r="AE109" s="59">
        <f t="shared" si="93"/>
        <v>3.16</v>
      </c>
      <c r="AF109" s="1">
        <f t="shared" si="93"/>
        <v>2.5</v>
      </c>
      <c r="AG109" s="1">
        <f t="shared" si="93"/>
        <v>37</v>
      </c>
      <c r="AH109" s="59">
        <f t="shared" si="93"/>
        <v>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43</v>
      </c>
      <c r="E110" s="1">
        <f>BY108</f>
        <v>43</v>
      </c>
      <c r="F110" s="1">
        <f>BY108</f>
        <v>43</v>
      </c>
      <c r="G110" s="1">
        <f>BY108</f>
        <v>43</v>
      </c>
      <c r="H110" s="1">
        <f>BY108</f>
        <v>43</v>
      </c>
      <c r="I110" s="1">
        <f>BY108</f>
        <v>43</v>
      </c>
      <c r="J110" s="59">
        <f>BY108</f>
        <v>43</v>
      </c>
      <c r="K110" s="2">
        <f>BZ108</f>
        <v>43</v>
      </c>
      <c r="L110" s="2">
        <f>BZ108</f>
        <v>43</v>
      </c>
      <c r="M110" s="2">
        <f>BZ108</f>
        <v>43</v>
      </c>
      <c r="N110" s="2">
        <f>BZ108</f>
        <v>43</v>
      </c>
      <c r="O110" s="2">
        <f>BZ108</f>
        <v>43</v>
      </c>
      <c r="P110" s="2">
        <f>BZ108</f>
        <v>43</v>
      </c>
      <c r="Q110" s="2">
        <f>BZ108</f>
        <v>43</v>
      </c>
      <c r="R110" s="2">
        <f>BZ108</f>
        <v>43</v>
      </c>
      <c r="S110" s="60">
        <f>BZ108</f>
        <v>43</v>
      </c>
      <c r="T110" s="3">
        <f>CA108</f>
        <v>43</v>
      </c>
      <c r="U110" s="3">
        <f>CA108</f>
        <v>43</v>
      </c>
      <c r="V110" s="3">
        <f>CA108</f>
        <v>43</v>
      </c>
      <c r="W110" s="61">
        <f>CA108</f>
        <v>43</v>
      </c>
      <c r="X110" s="8">
        <f>CB108</f>
        <v>43</v>
      </c>
      <c r="Y110" s="8">
        <f>CB108</f>
        <v>43</v>
      </c>
      <c r="Z110" s="57">
        <f>CB108</f>
        <v>43</v>
      </c>
      <c r="AA110" s="5">
        <f>CC108</f>
        <v>43</v>
      </c>
      <c r="AB110" s="5">
        <f>CC108</f>
        <v>43</v>
      </c>
      <c r="AC110" s="5">
        <f>CC108</f>
        <v>43</v>
      </c>
      <c r="AD110" s="5">
        <f>CC108</f>
        <v>43</v>
      </c>
      <c r="AE110" s="63">
        <f>CC108</f>
        <v>43</v>
      </c>
      <c r="AF110" s="6">
        <f>CD108</f>
        <v>43</v>
      </c>
      <c r="AG110" s="6">
        <f>CD108</f>
        <v>43</v>
      </c>
      <c r="AH110" s="64">
        <f>CD108</f>
        <v>43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301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8.13953488372093</v>
      </c>
      <c r="E112" s="47">
        <f>(E109/BY108)*100</f>
        <v>61.627906976744185</v>
      </c>
      <c r="F112" s="47">
        <f>(F109/BY108)*100</f>
        <v>33.72093023255814</v>
      </c>
      <c r="G112" s="47">
        <f>(G109/BY108)*100</f>
        <v>1.744186046511628</v>
      </c>
      <c r="H112" s="47">
        <f>(H109/BY108)*100</f>
        <v>18.6046511627907</v>
      </c>
      <c r="I112" s="47">
        <f>(I109/BY108)*100</f>
        <v>19.767441860465116</v>
      </c>
      <c r="J112" s="47">
        <f>(J109/BY108)*100</f>
        <v>0</v>
      </c>
      <c r="K112" s="47">
        <f>(K109/BZ108)*100</f>
        <v>0</v>
      </c>
      <c r="L112" s="47">
        <f>(L109/BZ108)*100</f>
        <v>0.7674418604651163</v>
      </c>
      <c r="M112" s="47">
        <f>(M109/BZ108)*100</f>
        <v>1.930232558139535</v>
      </c>
      <c r="N112" s="47">
        <f>(N109/BZ108)*100</f>
        <v>9.465116279069768</v>
      </c>
      <c r="O112" s="47">
        <f>(O109/BZ108)*100</f>
        <v>26.488372093023255</v>
      </c>
      <c r="P112" s="47">
        <f>(P109/BZ108)*100</f>
        <v>17.953488372093023</v>
      </c>
      <c r="Q112" s="47">
        <f>(Q109/BZ108)*100</f>
        <v>19.48837209302326</v>
      </c>
      <c r="R112" s="47">
        <f>(R109/BZ108)*100</f>
        <v>12.74418604651163</v>
      </c>
      <c r="S112" s="47">
        <f>(S109/BZ108)*100</f>
        <v>10.813953488372094</v>
      </c>
      <c r="T112" s="47">
        <f>(T109/CA108)*100</f>
        <v>4.651162790697675</v>
      </c>
      <c r="U112" s="47">
        <f>(U109/CA108)*100</f>
        <v>6.976744186046512</v>
      </c>
      <c r="V112" s="47">
        <f>(V109/CA108)*100</f>
        <v>18.6046511627907</v>
      </c>
      <c r="W112" s="47">
        <f>(W109/CA108)*100</f>
        <v>72.09302325581395</v>
      </c>
      <c r="X112" s="47">
        <f>(X109/CB108)*100</f>
        <v>18.209302325581394</v>
      </c>
      <c r="Y112" s="47">
        <f>(Y109/CB108)*100</f>
        <v>31</v>
      </c>
      <c r="Z112" s="47">
        <f>(Z109/CB108)*100</f>
        <v>50.76744186046511</v>
      </c>
      <c r="AA112" s="47">
        <f>(AA109/CC108)*100</f>
        <v>7.744186046511628</v>
      </c>
      <c r="AB112" s="47">
        <f>(AB109/CC108)*100</f>
        <v>27.11627906976744</v>
      </c>
      <c r="AC112" s="47">
        <f>(AC109/CC108)*100</f>
        <v>41.44186046511628</v>
      </c>
      <c r="AD112" s="47">
        <f>(AD109/CC108)*100</f>
        <v>16.255813953488374</v>
      </c>
      <c r="AE112" s="47">
        <f>(AE109/CC108)*100</f>
        <v>7.348837209302326</v>
      </c>
      <c r="AF112" s="47">
        <f>(AF109/CD108)*100</f>
        <v>5.813953488372093</v>
      </c>
      <c r="AG112" s="47">
        <f>(AG109/CD108)*100</f>
        <v>86.04651162790698</v>
      </c>
      <c r="AH112" s="47">
        <f>(AH109/CD108)*100</f>
        <v>8.13953488372093</v>
      </c>
      <c r="AP112" t="s">
        <v>55</v>
      </c>
      <c r="AQ112">
        <f>AQ108*7</f>
        <v>301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2010-11-23T03:52:16Z</dcterms:modified>
  <cp:category/>
  <cp:version/>
  <cp:contentType/>
  <cp:contentStatus/>
</cp:coreProperties>
</file>